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240" windowWidth="12300" windowHeight="8295" activeTab="0"/>
  </bookViews>
  <sheets>
    <sheet name="Звед б-т" sheetId="1" r:id="rId1"/>
  </sheets>
  <definedNames>
    <definedName name="_xlnm.Print_Area" localSheetId="0">'Звед б-т'!$A$1:$E$41</definedName>
  </definedNames>
  <calcPr fullCalcOnLoad="1"/>
</workbook>
</file>

<file path=xl/sharedStrings.xml><?xml version="1.0" encoding="utf-8"?>
<sst xmlns="http://schemas.openxmlformats.org/spreadsheetml/2006/main" count="44" uniqueCount="41">
  <si>
    <t>Найменування платежів</t>
  </si>
  <si>
    <t>Всього доходів</t>
  </si>
  <si>
    <t>Адміністративні штрафи та інші санкції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</si>
  <si>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</si>
  <si>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</si>
  <si>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</si>
  <si>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</si>
  <si>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Державне мито 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</si>
  <si>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</si>
  <si>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</si>
  <si>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Аналіз</t>
  </si>
  <si>
    <t>Частина чистого прибутку (доходу) комунальних унітарних підприємств та їх об`єднань, що вилучається до бюджету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</si>
  <si>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</si>
  <si>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</si>
  <si>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</si>
  <si>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</si>
  <si>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Єдиний податок</t>
  </si>
  <si>
    <t>Рентна плата за спеціальне використання лісових ресурсів</t>
  </si>
  <si>
    <t>Рентна плата за користування надрами</t>
  </si>
  <si>
    <t>в т.ч. єдиний податок з сільськогосподарських товаровиробників</t>
  </si>
  <si>
    <t>Податок та збір на доходи фізичних осіб (60%)</t>
  </si>
  <si>
    <t xml:space="preserve"> %</t>
  </si>
  <si>
    <t xml:space="preserve"> +-</t>
  </si>
  <si>
    <t xml:space="preserve">Транспортний податок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</si>
  <si>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</si>
  <si>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</si>
  <si>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</si>
  <si>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</si>
  <si>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більше 200%</t>
  </si>
  <si>
    <t>Збір за паркування</t>
  </si>
  <si>
    <t>УКРАЇНА</t>
  </si>
  <si>
    <t>ЧЕРНІГІВСЬКА РАЙОННА ДЕРЖАВНА АДМІНІСТРАЦІЯ</t>
  </si>
  <si>
    <t xml:space="preserve"> ЧЕРНІГІВСЬКОЇ ОБЛАСТІ</t>
  </si>
  <si>
    <t xml:space="preserve">ФІНАНСОВИЙ ВІДДІЛ </t>
  </si>
  <si>
    <t xml:space="preserve">вул.Шевченка, 48, м. Чернігів, 14035, тел./факс 675-481, e-mail: finupr_chrda@ukr.net, </t>
  </si>
  <si>
    <t>код згідно з ЄДРПОУ 02318679</t>
  </si>
  <si>
    <t>На №____________від___________</t>
  </si>
  <si>
    <t>_________________№_______</t>
  </si>
  <si>
    <t>на січень-вересень 2020 року</t>
  </si>
  <si>
    <t>за січень-вересень 2020 року</t>
  </si>
  <si>
    <t>Факт 9 міс/2020/  бюджетні призначення 9 міс/2020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</si>
</sst>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#,##0.0"/>
    <numFmt numFmtId="194" formatCode="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9"/>
      <name val="Arial Cyr"/>
      <family val="2"/>
    </font>
    <font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2" fontId="7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>
      <alignment vertical="top"/>
    </xf>
    <xf numFmtId="188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94" fontId="42" fillId="33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34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193" fontId="13" fillId="0" borderId="10" xfId="0" applyNumberFormat="1" applyFont="1" applyFill="1" applyBorder="1" applyAlignment="1">
      <alignment horizontal="center" vertical="top"/>
    </xf>
    <xf numFmtId="4" fontId="13" fillId="33" borderId="10" xfId="0" applyNumberFormat="1" applyFont="1" applyFill="1" applyBorder="1" applyAlignment="1" applyProtection="1">
      <alignment horizontal="center" vertical="top"/>
      <protection/>
    </xf>
    <xf numFmtId="4" fontId="13" fillId="35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vertical="top"/>
    </xf>
    <xf numFmtId="193" fontId="15" fillId="34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93" fontId="1" fillId="0" borderId="10" xfId="0" applyNumberFormat="1" applyFont="1" applyFill="1" applyBorder="1" applyAlignment="1">
      <alignment horizontal="center" vertical="top"/>
    </xf>
    <xf numFmtId="193" fontId="6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vertical="top"/>
    </xf>
    <xf numFmtId="2" fontId="16" fillId="33" borderId="10" xfId="0" applyNumberFormat="1" applyFont="1" applyFill="1" applyBorder="1" applyAlignment="1" applyProtection="1">
      <alignment horizontal="center" vertical="top"/>
      <protection/>
    </xf>
    <xf numFmtId="2" fontId="6" fillId="33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2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0</xdr:rowOff>
    </xdr:from>
    <xdr:to>
      <xdr:col>0</xdr:col>
      <xdr:colOff>971550</xdr:colOff>
      <xdr:row>13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0480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1</xdr:row>
      <xdr:rowOff>38100</xdr:rowOff>
    </xdr:from>
    <xdr:to>
      <xdr:col>1</xdr:col>
      <xdr:colOff>1343025</xdr:colOff>
      <xdr:row>5</xdr:row>
      <xdr:rowOff>28575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0002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upr_chrda@ukr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62" zoomScaleNormal="80" zoomScaleSheetLayoutView="62" zoomScalePageLayoutView="0" workbookViewId="0" topLeftCell="A16">
      <pane xSplit="1" ySplit="4" topLeftCell="B26" activePane="bottomRight" state="frozen"/>
      <selection pane="topLeft" activeCell="A16" sqref="A16"/>
      <selection pane="topRight" activeCell="B16" sqref="B16"/>
      <selection pane="bottomLeft" activeCell="A20" sqref="A20"/>
      <selection pane="bottomRight" activeCell="P28" sqref="P28"/>
    </sheetView>
  </sheetViews>
  <sheetFormatPr defaultColWidth="9.00390625" defaultRowHeight="12.75"/>
  <cols>
    <col min="1" max="1" width="49.75390625" style="10" customWidth="1"/>
    <col min="2" max="2" width="21.75390625" style="10" customWidth="1"/>
    <col min="3" max="3" width="21.00390625" style="10" customWidth="1"/>
    <col min="4" max="4" width="16.875" style="10" customWidth="1"/>
    <col min="5" max="5" width="16.00390625" style="10" customWidth="1"/>
    <col min="6" max="16384" width="9.125" style="10" customWidth="1"/>
  </cols>
  <sheetData>
    <row r="1" spans="1:5" s="11" customFormat="1" ht="12.75">
      <c r="A1" s="12"/>
      <c r="B1" s="12"/>
      <c r="C1" s="12"/>
      <c r="D1" s="12"/>
      <c r="E1" s="12"/>
    </row>
    <row r="2" spans="1:5" s="11" customFormat="1" ht="12.75">
      <c r="A2" s="12"/>
      <c r="B2" s="12"/>
      <c r="C2" s="12"/>
      <c r="D2" s="12"/>
      <c r="E2" s="12"/>
    </row>
    <row r="3" spans="1:5" s="11" customFormat="1" ht="12.75">
      <c r="A3" s="12"/>
      <c r="B3" s="12"/>
      <c r="C3" s="12"/>
      <c r="D3" s="12"/>
      <c r="E3" s="12"/>
    </row>
    <row r="4" spans="1:5" s="11" customFormat="1" ht="12.75">
      <c r="A4" s="12"/>
      <c r="B4" s="12"/>
      <c r="C4" s="12"/>
      <c r="D4" s="12"/>
      <c r="E4" s="12"/>
    </row>
    <row r="5" spans="1:5" s="11" customFormat="1" ht="22.5" customHeight="1">
      <c r="A5" s="12"/>
      <c r="B5" s="12"/>
      <c r="C5" s="12"/>
      <c r="D5" s="12"/>
      <c r="E5" s="12"/>
    </row>
    <row r="6" spans="1:6" s="11" customFormat="1" ht="21.75" customHeight="1">
      <c r="A6" s="40" t="s">
        <v>30</v>
      </c>
      <c r="B6" s="40"/>
      <c r="C6" s="40"/>
      <c r="D6" s="40"/>
      <c r="E6" s="40"/>
      <c r="F6" s="32"/>
    </row>
    <row r="7" spans="1:5" s="11" customFormat="1" ht="19.5" customHeight="1">
      <c r="A7" s="40" t="s">
        <v>31</v>
      </c>
      <c r="B7" s="40"/>
      <c r="C7" s="40"/>
      <c r="D7" s="40"/>
      <c r="E7" s="40"/>
    </row>
    <row r="8" spans="1:5" s="13" customFormat="1" ht="20.25">
      <c r="A8" s="40" t="s">
        <v>32</v>
      </c>
      <c r="B8" s="40"/>
      <c r="C8" s="40"/>
      <c r="D8" s="40"/>
      <c r="E8" s="40"/>
    </row>
    <row r="9" spans="1:5" s="14" customFormat="1" ht="30" customHeight="1">
      <c r="A9" s="40" t="s">
        <v>33</v>
      </c>
      <c r="B9" s="40"/>
      <c r="C9" s="40"/>
      <c r="D9" s="40"/>
      <c r="E9" s="40"/>
    </row>
    <row r="10" spans="1:5" s="11" customFormat="1" ht="21" customHeight="1">
      <c r="A10" s="44" t="s">
        <v>34</v>
      </c>
      <c r="B10" s="44"/>
      <c r="C10" s="44"/>
      <c r="D10" s="44"/>
      <c r="E10" s="44"/>
    </row>
    <row r="11" spans="1:5" s="3" customFormat="1" ht="18" customHeight="1">
      <c r="A11" s="45" t="s">
        <v>35</v>
      </c>
      <c r="B11" s="45"/>
      <c r="C11" s="45"/>
      <c r="D11" s="45"/>
      <c r="E11" s="45"/>
    </row>
    <row r="12" spans="1:5" s="3" customFormat="1" ht="18" customHeight="1">
      <c r="A12" s="18" t="s">
        <v>37</v>
      </c>
      <c r="B12" s="17"/>
      <c r="C12" s="39" t="s">
        <v>36</v>
      </c>
      <c r="D12" s="39"/>
      <c r="E12" s="39"/>
    </row>
    <row r="13" spans="1:5" s="3" customFormat="1" ht="18" customHeight="1">
      <c r="A13" s="16"/>
      <c r="B13" s="16"/>
      <c r="C13" s="16"/>
      <c r="D13" s="16"/>
      <c r="E13" s="16"/>
    </row>
    <row r="14" spans="1:5" s="1" customFormat="1" ht="15.75" customHeight="1">
      <c r="A14" s="19"/>
      <c r="B14" s="20" t="s">
        <v>10</v>
      </c>
      <c r="C14" s="19"/>
      <c r="D14" s="19"/>
      <c r="E14" s="19"/>
    </row>
    <row r="15" spans="1:5" s="1" customFormat="1" ht="15.75" customHeight="1">
      <c r="A15" s="19"/>
      <c r="B15" s="20" t="s">
        <v>3</v>
      </c>
      <c r="C15" s="19"/>
      <c r="D15" s="19"/>
      <c r="E15" s="19"/>
    </row>
    <row r="16" spans="1:11" s="1" customFormat="1" ht="18" customHeight="1">
      <c r="A16" s="19"/>
      <c r="B16" s="20" t="str">
        <f>C19</f>
        <v>за січень-вересень 2020 року</v>
      </c>
      <c r="C16" s="19"/>
      <c r="D16" s="19"/>
      <c r="E16" s="19"/>
      <c r="K16" s="7" t="s">
        <v>28</v>
      </c>
    </row>
    <row r="17" spans="1:5" s="1" customFormat="1" ht="15" customHeight="1">
      <c r="A17" s="19"/>
      <c r="B17" s="19"/>
      <c r="C17" s="19"/>
      <c r="D17" s="19"/>
      <c r="E17" s="19"/>
    </row>
    <row r="18" spans="1:5" s="5" customFormat="1" ht="57.75" customHeight="1">
      <c r="A18" s="41" t="s">
        <v>0</v>
      </c>
      <c r="B18" s="21" t="s">
        <v>26</v>
      </c>
      <c r="C18" s="21" t="s">
        <v>4</v>
      </c>
      <c r="D18" s="43" t="s">
        <v>40</v>
      </c>
      <c r="E18" s="43"/>
    </row>
    <row r="19" spans="1:5" s="5" customFormat="1" ht="39.75" customHeight="1">
      <c r="A19" s="42"/>
      <c r="B19" s="22" t="s">
        <v>38</v>
      </c>
      <c r="C19" s="22" t="s">
        <v>39</v>
      </c>
      <c r="D19" s="23" t="s">
        <v>21</v>
      </c>
      <c r="E19" s="23" t="s">
        <v>22</v>
      </c>
    </row>
    <row r="20" spans="1:5" s="1" customFormat="1" ht="39.75" customHeight="1">
      <c r="A20" s="24" t="s">
        <v>20</v>
      </c>
      <c r="B20" s="33">
        <v>20880</v>
      </c>
      <c r="C20" s="33">
        <v>21584</v>
      </c>
      <c r="D20" s="26">
        <f>C20/B20*100</f>
        <v>103.37164750957855</v>
      </c>
      <c r="E20" s="27">
        <f>C20-B20</f>
        <v>704</v>
      </c>
    </row>
    <row r="21" spans="1:5" s="1" customFormat="1" ht="18" customHeight="1">
      <c r="A21" s="24" t="s">
        <v>5</v>
      </c>
      <c r="B21" s="33"/>
      <c r="C21" s="33">
        <v>18.8</v>
      </c>
      <c r="D21" s="26"/>
      <c r="E21" s="27">
        <f aca="true" t="shared" si="0" ref="E21:E41">C21-B21</f>
        <v>18.8</v>
      </c>
    </row>
    <row r="22" spans="1:5" s="1" customFormat="1" ht="38.25" customHeight="1">
      <c r="A22" s="24" t="s">
        <v>17</v>
      </c>
      <c r="B22" s="33">
        <v>1547.7</v>
      </c>
      <c r="C22" s="33">
        <v>2400.5</v>
      </c>
      <c r="D22" s="37" t="s">
        <v>28</v>
      </c>
      <c r="E22" s="27">
        <f t="shared" si="0"/>
        <v>852.8</v>
      </c>
    </row>
    <row r="23" spans="1:5" s="1" customFormat="1" ht="19.5" customHeight="1">
      <c r="A23" s="24" t="s">
        <v>18</v>
      </c>
      <c r="B23" s="33">
        <v>58.7</v>
      </c>
      <c r="C23" s="33">
        <v>57.4</v>
      </c>
      <c r="D23" s="26">
        <f aca="true" t="shared" si="1" ref="D23:D40">C23/B23*100</f>
        <v>97.78534923339012</v>
      </c>
      <c r="E23" s="27">
        <f t="shared" si="0"/>
        <v>-1.3000000000000043</v>
      </c>
    </row>
    <row r="24" spans="1:5" s="1" customFormat="1" ht="18" customHeight="1">
      <c r="A24" s="24" t="s">
        <v>12</v>
      </c>
      <c r="B24" s="33">
        <v>2605.1</v>
      </c>
      <c r="C24" s="33">
        <v>2835.3</v>
      </c>
      <c r="D24" s="26">
        <f t="shared" si="1"/>
        <v>108.83651299374306</v>
      </c>
      <c r="E24" s="27">
        <f t="shared" si="0"/>
        <v>230.20000000000027</v>
      </c>
    </row>
    <row r="25" spans="1:5" s="1" customFormat="1" ht="18" customHeight="1">
      <c r="A25" s="24" t="s">
        <v>14</v>
      </c>
      <c r="B25" s="33">
        <v>13622.3</v>
      </c>
      <c r="C25" s="33">
        <v>14620.3</v>
      </c>
      <c r="D25" s="26">
        <f t="shared" si="1"/>
        <v>107.32622244408066</v>
      </c>
      <c r="E25" s="27">
        <f t="shared" si="0"/>
        <v>998</v>
      </c>
    </row>
    <row r="26" spans="1:5" s="6" customFormat="1" ht="48" customHeight="1">
      <c r="A26" s="28" t="s">
        <v>13</v>
      </c>
      <c r="B26" s="34">
        <v>911.4</v>
      </c>
      <c r="C26" s="34">
        <v>860</v>
      </c>
      <c r="D26" s="26">
        <f t="shared" si="1"/>
        <v>94.36032477507132</v>
      </c>
      <c r="E26" s="27">
        <f t="shared" si="0"/>
        <v>-51.39999999999998</v>
      </c>
    </row>
    <row r="27" spans="1:5" s="6" customFormat="1" ht="22.5" customHeight="1">
      <c r="A27" s="28" t="s">
        <v>6</v>
      </c>
      <c r="B27" s="34">
        <v>6905.1</v>
      </c>
      <c r="C27" s="34">
        <v>6931.5</v>
      </c>
      <c r="D27" s="26">
        <f t="shared" si="1"/>
        <v>100.38232610679063</v>
      </c>
      <c r="E27" s="27">
        <f t="shared" si="0"/>
        <v>26.399999999999636</v>
      </c>
    </row>
    <row r="28" spans="1:5" s="6" customFormat="1" ht="26.25" customHeight="1">
      <c r="A28" s="28" t="s">
        <v>23</v>
      </c>
      <c r="B28" s="34">
        <v>0</v>
      </c>
      <c r="C28" s="34">
        <v>43.8</v>
      </c>
      <c r="D28" s="26"/>
      <c r="E28" s="27">
        <f t="shared" si="0"/>
        <v>43.8</v>
      </c>
    </row>
    <row r="29" spans="1:5" s="6" customFormat="1" ht="18" customHeight="1" hidden="1">
      <c r="A29" s="28" t="s">
        <v>29</v>
      </c>
      <c r="B29" s="34"/>
      <c r="C29" s="34"/>
      <c r="D29" s="26" t="e">
        <f t="shared" si="1"/>
        <v>#DIV/0!</v>
      </c>
      <c r="E29" s="27">
        <f t="shared" si="0"/>
        <v>0</v>
      </c>
    </row>
    <row r="30" spans="1:5" s="6" customFormat="1" ht="24" customHeight="1">
      <c r="A30" s="28" t="s">
        <v>15</v>
      </c>
      <c r="B30" s="34">
        <v>170.5</v>
      </c>
      <c r="C30" s="34">
        <v>236.6</v>
      </c>
      <c r="D30" s="26">
        <f t="shared" si="1"/>
        <v>138.7683284457478</v>
      </c>
      <c r="E30" s="27">
        <f t="shared" si="0"/>
        <v>66.1</v>
      </c>
    </row>
    <row r="31" spans="1:5" s="6" customFormat="1" ht="26.25" customHeight="1">
      <c r="A31" s="28" t="s">
        <v>16</v>
      </c>
      <c r="B31" s="34">
        <v>5635.3</v>
      </c>
      <c r="C31" s="34">
        <v>6548.4</v>
      </c>
      <c r="D31" s="26">
        <f t="shared" si="1"/>
        <v>116.20321899455219</v>
      </c>
      <c r="E31" s="27">
        <f t="shared" si="0"/>
        <v>913.0999999999995</v>
      </c>
    </row>
    <row r="32" spans="1:5" s="6" customFormat="1" ht="1.5" customHeight="1" hidden="1">
      <c r="A32" s="29" t="s">
        <v>19</v>
      </c>
      <c r="B32" s="34"/>
      <c r="C32" s="34"/>
      <c r="D32" s="26" t="e">
        <f t="shared" si="1"/>
        <v>#DIV/0!</v>
      </c>
      <c r="E32" s="27">
        <f t="shared" si="0"/>
        <v>0</v>
      </c>
    </row>
    <row r="33" spans="1:5" s="1" customFormat="1" ht="57.75" customHeight="1">
      <c r="A33" s="24" t="s">
        <v>11</v>
      </c>
      <c r="B33" s="34">
        <v>0</v>
      </c>
      <c r="C33" s="34">
        <v>25.7</v>
      </c>
      <c r="D33" s="26"/>
      <c r="E33" s="27">
        <f t="shared" si="0"/>
        <v>25.7</v>
      </c>
    </row>
    <row r="34" spans="1:5" s="1" customFormat="1" ht="21.75" customHeight="1">
      <c r="A34" s="24" t="s">
        <v>2</v>
      </c>
      <c r="B34" s="33">
        <v>10.3</v>
      </c>
      <c r="C34" s="33">
        <v>153.8</v>
      </c>
      <c r="D34" s="38" t="s">
        <v>28</v>
      </c>
      <c r="E34" s="27">
        <f t="shared" si="0"/>
        <v>143.5</v>
      </c>
    </row>
    <row r="35" spans="1:5" s="1" customFormat="1" ht="36" customHeight="1">
      <c r="A35" s="24" t="s">
        <v>27</v>
      </c>
      <c r="B35" s="33">
        <v>0</v>
      </c>
      <c r="C35" s="33">
        <v>0</v>
      </c>
      <c r="D35" s="26"/>
      <c r="E35" s="27">
        <f t="shared" si="0"/>
        <v>0</v>
      </c>
    </row>
    <row r="36" spans="1:5" s="1" customFormat="1" ht="21.75" customHeight="1">
      <c r="A36" s="24" t="s">
        <v>25</v>
      </c>
      <c r="B36" s="33">
        <v>641.4</v>
      </c>
      <c r="C36" s="33">
        <v>597.7</v>
      </c>
      <c r="D36" s="26">
        <f t="shared" si="1"/>
        <v>93.18677892111008</v>
      </c>
      <c r="E36" s="27">
        <f t="shared" si="0"/>
        <v>-43.69999999999993</v>
      </c>
    </row>
    <row r="37" spans="1:5" s="1" customFormat="1" ht="57.75" customHeight="1">
      <c r="A37" s="24" t="s">
        <v>24</v>
      </c>
      <c r="B37" s="33">
        <v>249.2</v>
      </c>
      <c r="C37" s="33">
        <v>252.5</v>
      </c>
      <c r="D37" s="26">
        <f t="shared" si="1"/>
        <v>101.32423756019261</v>
      </c>
      <c r="E37" s="27">
        <f t="shared" si="0"/>
        <v>3.3000000000000114</v>
      </c>
    </row>
    <row r="38" spans="1:5" s="1" customFormat="1" ht="39.75" customHeight="1">
      <c r="A38" s="24" t="s">
        <v>7</v>
      </c>
      <c r="B38" s="35">
        <v>0.0135</v>
      </c>
      <c r="C38" s="35">
        <v>0.02</v>
      </c>
      <c r="D38" s="26">
        <f t="shared" si="1"/>
        <v>148.14814814814815</v>
      </c>
      <c r="E38" s="27">
        <f t="shared" si="0"/>
        <v>0.006500000000000001</v>
      </c>
    </row>
    <row r="39" spans="1:5" s="1" customFormat="1" ht="29.25" customHeight="1">
      <c r="A39" s="24" t="s">
        <v>8</v>
      </c>
      <c r="B39" s="33">
        <v>405.7</v>
      </c>
      <c r="C39" s="33">
        <v>1566.7</v>
      </c>
      <c r="D39" s="38" t="s">
        <v>28</v>
      </c>
      <c r="E39" s="27">
        <f t="shared" si="0"/>
        <v>1161</v>
      </c>
    </row>
    <row r="40" spans="1:5" s="1" customFormat="1" ht="24" customHeight="1" hidden="1">
      <c r="A40" s="24" t="s">
        <v>9</v>
      </c>
      <c r="B40" s="25">
        <v>0</v>
      </c>
      <c r="C40" s="25">
        <v>0</v>
      </c>
      <c r="D40" s="26" t="e">
        <f t="shared" si="1"/>
        <v>#DIV/0!</v>
      </c>
      <c r="E40" s="27">
        <f t="shared" si="0"/>
        <v>0</v>
      </c>
    </row>
    <row r="41" spans="1:5" s="8" customFormat="1" ht="19.5" customHeight="1">
      <c r="A41" s="30" t="s">
        <v>1</v>
      </c>
      <c r="B41" s="31">
        <f>SUM(B33:B40,B20:B25)</f>
        <v>40020.413499999995</v>
      </c>
      <c r="C41" s="31">
        <f>SUM(C33:C40,C20:C25)</f>
        <v>44112.72</v>
      </c>
      <c r="D41" s="26">
        <f>C41/B41*100</f>
        <v>110.22554776951519</v>
      </c>
      <c r="E41" s="27">
        <f t="shared" si="0"/>
        <v>4092.306500000006</v>
      </c>
    </row>
    <row r="42" spans="2:3" s="4" customFormat="1" ht="15.75" customHeight="1">
      <c r="B42" s="15"/>
      <c r="C42" s="15"/>
    </row>
    <row r="43" spans="2:4" s="2" customFormat="1" ht="20.25" customHeight="1">
      <c r="B43" s="36"/>
      <c r="C43" s="36"/>
      <c r="D43" s="9"/>
    </row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</sheetData>
  <sheetProtection/>
  <mergeCells count="9">
    <mergeCell ref="C12:E12"/>
    <mergeCell ref="A6:E6"/>
    <mergeCell ref="A18:A19"/>
    <mergeCell ref="D18:E18"/>
    <mergeCell ref="A7:E7"/>
    <mergeCell ref="A8:E8"/>
    <mergeCell ref="A9:E9"/>
    <mergeCell ref="A10:E10"/>
    <mergeCell ref="A11:E11"/>
  </mergeCells>
  <hyperlinks>
    <hyperlink ref="A10" r:id="rId1" display="mailto:finupr_chrda@ukr.net"/>
  </hyperlink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2020-09-08T05:50:28Z</cp:lastPrinted>
  <dcterms:created xsi:type="dcterms:W3CDTF">2003-06-12T05:22:25Z</dcterms:created>
  <dcterms:modified xsi:type="dcterms:W3CDTF">2020-10-22T07:23:07Z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